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" windowWidth="15576" windowHeight="12504"/>
  </bookViews>
  <sheets>
    <sheet name="BOLK MIG" sheetId="1" r:id="rId1"/>
  </sheets>
  <definedNames>
    <definedName name="_xlnm.Database">'BOLK MIG'!$A$1:$Q$11</definedName>
  </definedNames>
  <calcPr calcId="145621"/>
</workbook>
</file>

<file path=xl/calcChain.xml><?xml version="1.0" encoding="utf-8"?>
<calcChain xmlns="http://schemas.openxmlformats.org/spreadsheetml/2006/main">
  <c r="P12" i="1" l="1"/>
  <c r="M3" i="1"/>
  <c r="M4" i="1"/>
  <c r="M5" i="1"/>
  <c r="M6" i="1"/>
  <c r="M7" i="1"/>
  <c r="M8" i="1"/>
  <c r="M9" i="1"/>
  <c r="M10" i="1"/>
  <c r="M11" i="1"/>
  <c r="M2" i="1"/>
  <c r="M12" i="1" l="1"/>
  <c r="M13" i="1" s="1"/>
  <c r="M14" i="1" s="1"/>
</calcChain>
</file>

<file path=xl/sharedStrings.xml><?xml version="1.0" encoding="utf-8"?>
<sst xmlns="http://schemas.openxmlformats.org/spreadsheetml/2006/main" count="132" uniqueCount="64">
  <si>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</si>
  <si>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</si>
  <si>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</si>
  <si>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</si>
  <si>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</si>
  <si>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</si>
  <si>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</si>
  <si>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</si>
  <si>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</si>
  <si>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</si>
  <si>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</si>
  <si>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</si>
  <si>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</si>
  <si>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</si>
  <si>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</si>
  <si>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</si>
  <si>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</si>
  <si>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0000197</t>
  </si>
  <si>
    <t>0002</t>
  </si>
  <si>
    <t>001</t>
  </si>
  <si>
    <t>16000</t>
  </si>
  <si>
    <t>A01</t>
  </si>
  <si>
    <t>P</t>
  </si>
  <si>
    <t>166101101</t>
  </si>
  <si>
    <t>PŘEHOZENÍ VÝKOPKU TŘ. 4</t>
  </si>
  <si>
    <t>M3</t>
  </si>
  <si>
    <t>Kč</t>
  </si>
  <si>
    <t>10</t>
  </si>
  <si>
    <t>17000</t>
  </si>
  <si>
    <t>171101131</t>
  </si>
  <si>
    <t>NÁSYPY NESOUDR.A SOUDR.STŘÍDAVĚ</t>
  </si>
  <si>
    <t>12000</t>
  </si>
  <si>
    <t>A03</t>
  </si>
  <si>
    <t>129203101</t>
  </si>
  <si>
    <t>ČIŠŤ VODOTEČÍ Š 5M HL2 5M TŘ. 3</t>
  </si>
  <si>
    <t>211</t>
  </si>
  <si>
    <t>31000</t>
  </si>
  <si>
    <t>317353121</t>
  </si>
  <si>
    <t>BEDNĚNÍ ŘÍMS VŠECH TVARŮ ZŘÍZ</t>
  </si>
  <si>
    <t>M2</t>
  </si>
  <si>
    <t>317353221</t>
  </si>
  <si>
    <t>BEDNĚNÍ ŘÍMS VŠECH TVARŮ ODSTR</t>
  </si>
  <si>
    <t>317361211</t>
  </si>
  <si>
    <t>VÝZTUŽ ŘÍMS 10 216 MOSTY</t>
  </si>
  <si>
    <t>T</t>
  </si>
  <si>
    <t>312</t>
  </si>
  <si>
    <t>46000</t>
  </si>
  <si>
    <t>463211100</t>
  </si>
  <si>
    <t>ROVNANINA TŘÍD 3M3 80KG UROVN LÍCE</t>
  </si>
  <si>
    <t>465511215</t>
  </si>
  <si>
    <t>DLAŽBA SPÁRY DRN 20M2 50CN</t>
  </si>
  <si>
    <t>99000</t>
  </si>
  <si>
    <t>998312011</t>
  </si>
  <si>
    <t>PH LES-TECH MEL HRAZ ÚPR BYSTŘIN</t>
  </si>
  <si>
    <t>321</t>
  </si>
  <si>
    <t>96000</t>
  </si>
  <si>
    <t>B01</t>
  </si>
  <si>
    <t>960211251</t>
  </si>
  <si>
    <t>BOURÁNÍ KCÍ ZDĚNÝCH B PROST ASFB</t>
  </si>
  <si>
    <t>Bolkovský potok umožnění migrace živočichů bez DPH</t>
  </si>
  <si>
    <t>Bolkovský potok umožnění migrace živočichů včetně DPH</t>
  </si>
  <si>
    <t>DPH 21 %</t>
  </si>
  <si>
    <t>Příloha č.19</t>
  </si>
  <si>
    <t>Práce budou prováděny v rámci projektu LIFE CORCONTICA - LIFE 11 NAT/CZ/490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</si>
</sst>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topLeftCell="F1" workbookViewId="0">
      <selection activeCell="L12" sqref="L12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3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9.6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1</v>
      </c>
      <c r="G3" s="1" t="s">
        <v>22</v>
      </c>
      <c r="H3" s="1" t="s">
        <v>29</v>
      </c>
      <c r="I3" s="1" t="s">
        <v>30</v>
      </c>
      <c r="J3" s="1" t="s">
        <v>25</v>
      </c>
      <c r="K3" s="2">
        <v>9.6</v>
      </c>
      <c r="L3" s="5">
        <v>0</v>
      </c>
      <c r="M3" s="3">
        <f t="shared" ref="M3:M11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31</v>
      </c>
      <c r="E4" s="1" t="s">
        <v>32</v>
      </c>
      <c r="F4" s="1">
        <v>2</v>
      </c>
      <c r="G4" s="1" t="s">
        <v>22</v>
      </c>
      <c r="H4" s="1" t="s">
        <v>33</v>
      </c>
      <c r="I4" s="1" t="s">
        <v>34</v>
      </c>
      <c r="J4" s="1" t="s">
        <v>25</v>
      </c>
      <c r="K4" s="2">
        <v>9.6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35</v>
      </c>
      <c r="D5" s="1" t="s">
        <v>36</v>
      </c>
      <c r="E5" s="1" t="s">
        <v>21</v>
      </c>
      <c r="F5" s="1">
        <v>4</v>
      </c>
      <c r="G5" s="1" t="s">
        <v>22</v>
      </c>
      <c r="H5" s="1" t="s">
        <v>37</v>
      </c>
      <c r="I5" s="1" t="s">
        <v>38</v>
      </c>
      <c r="J5" s="1" t="s">
        <v>39</v>
      </c>
      <c r="K5" s="2">
        <v>30.8</v>
      </c>
      <c r="L5" s="5">
        <v>0</v>
      </c>
      <c r="M5" s="3">
        <f t="shared" si="0"/>
        <v>0</v>
      </c>
      <c r="N5" s="1" t="s">
        <v>26</v>
      </c>
      <c r="O5" s="4">
        <v>4.1739999999999999E-2</v>
      </c>
      <c r="P5" s="4">
        <v>1.286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35</v>
      </c>
      <c r="D6" s="1" t="s">
        <v>36</v>
      </c>
      <c r="E6" s="1" t="s">
        <v>21</v>
      </c>
      <c r="F6" s="1">
        <v>5</v>
      </c>
      <c r="G6" s="1" t="s">
        <v>22</v>
      </c>
      <c r="H6" s="1" t="s">
        <v>40</v>
      </c>
      <c r="I6" s="1" t="s">
        <v>41</v>
      </c>
      <c r="J6" s="1" t="s">
        <v>39</v>
      </c>
      <c r="K6" s="2">
        <v>30.8</v>
      </c>
      <c r="L6" s="5">
        <v>0</v>
      </c>
      <c r="M6" s="3">
        <f t="shared" si="0"/>
        <v>0</v>
      </c>
      <c r="N6" s="1" t="s">
        <v>26</v>
      </c>
      <c r="O6" s="4">
        <v>1.0000000000000001E-5</v>
      </c>
      <c r="P6" s="4"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35</v>
      </c>
      <c r="D7" s="1" t="s">
        <v>36</v>
      </c>
      <c r="E7" s="1" t="s">
        <v>21</v>
      </c>
      <c r="F7" s="1">
        <v>6</v>
      </c>
      <c r="G7" s="1" t="s">
        <v>22</v>
      </c>
      <c r="H7" s="1" t="s">
        <v>42</v>
      </c>
      <c r="I7" s="1" t="s">
        <v>43</v>
      </c>
      <c r="J7" s="1" t="s">
        <v>44</v>
      </c>
      <c r="K7" s="2">
        <v>0.41099999999999998</v>
      </c>
      <c r="L7" s="5">
        <v>0</v>
      </c>
      <c r="M7" s="3">
        <f t="shared" si="0"/>
        <v>0</v>
      </c>
      <c r="N7" s="1" t="s">
        <v>26</v>
      </c>
      <c r="O7" s="4">
        <v>1.0040100000000001</v>
      </c>
      <c r="P7" s="4">
        <v>0.41299999999999998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45</v>
      </c>
      <c r="D8" s="1" t="s">
        <v>46</v>
      </c>
      <c r="E8" s="1" t="s">
        <v>21</v>
      </c>
      <c r="F8" s="1">
        <v>7</v>
      </c>
      <c r="G8" s="1" t="s">
        <v>22</v>
      </c>
      <c r="H8" s="1" t="s">
        <v>47</v>
      </c>
      <c r="I8" s="1" t="s">
        <v>48</v>
      </c>
      <c r="J8" s="1" t="s">
        <v>25</v>
      </c>
      <c r="K8" s="2">
        <v>6.1</v>
      </c>
      <c r="L8" s="5">
        <v>0</v>
      </c>
      <c r="M8" s="3">
        <f t="shared" si="0"/>
        <v>0</v>
      </c>
      <c r="N8" s="1" t="s">
        <v>26</v>
      </c>
      <c r="O8" s="4">
        <v>2.0327999999999999</v>
      </c>
      <c r="P8" s="4">
        <v>12.4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45</v>
      </c>
      <c r="D9" s="1" t="s">
        <v>46</v>
      </c>
      <c r="E9" s="1" t="s">
        <v>21</v>
      </c>
      <c r="F9" s="1">
        <v>8</v>
      </c>
      <c r="G9" s="1" t="s">
        <v>22</v>
      </c>
      <c r="H9" s="1" t="s">
        <v>49</v>
      </c>
      <c r="I9" s="1" t="s">
        <v>50</v>
      </c>
      <c r="J9" s="1" t="s">
        <v>39</v>
      </c>
      <c r="K9" s="2">
        <v>32</v>
      </c>
      <c r="L9" s="5">
        <v>0</v>
      </c>
      <c r="M9" s="3">
        <f t="shared" si="0"/>
        <v>0</v>
      </c>
      <c r="N9" s="1" t="s">
        <v>26</v>
      </c>
      <c r="O9" s="4">
        <v>0.96</v>
      </c>
      <c r="P9" s="4">
        <v>30.72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45</v>
      </c>
      <c r="D10" s="1" t="s">
        <v>51</v>
      </c>
      <c r="E10" s="1" t="s">
        <v>21</v>
      </c>
      <c r="F10" s="1">
        <v>9</v>
      </c>
      <c r="G10" s="1" t="s">
        <v>22</v>
      </c>
      <c r="H10" s="1" t="s">
        <v>52</v>
      </c>
      <c r="I10" s="1" t="s">
        <v>53</v>
      </c>
      <c r="J10" s="1" t="s">
        <v>44</v>
      </c>
      <c r="K10" s="2">
        <v>44.823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54</v>
      </c>
      <c r="D11" s="1" t="s">
        <v>55</v>
      </c>
      <c r="E11" s="1" t="s">
        <v>56</v>
      </c>
      <c r="F11" s="1">
        <v>10</v>
      </c>
      <c r="G11" s="1" t="s">
        <v>22</v>
      </c>
      <c r="H11" s="1" t="s">
        <v>57</v>
      </c>
      <c r="I11" s="1" t="s">
        <v>58</v>
      </c>
      <c r="J11" s="1" t="s">
        <v>25</v>
      </c>
      <c r="K11" s="2">
        <v>4.42</v>
      </c>
      <c r="L11" s="5">
        <v>0</v>
      </c>
      <c r="M11" s="3">
        <f t="shared" si="0"/>
        <v>0</v>
      </c>
      <c r="N11" s="1" t="s">
        <v>26</v>
      </c>
      <c r="O11" s="4">
        <v>8.1999999999999998E-4</v>
      </c>
      <c r="P11" s="4">
        <v>4.0000000000000001E-3</v>
      </c>
      <c r="Q11" s="1" t="s">
        <v>27</v>
      </c>
    </row>
    <row r="12" spans="1:17" x14ac:dyDescent="0.25">
      <c r="I12" s="1" t="s">
        <v>59</v>
      </c>
      <c r="M12" s="3">
        <f>SUM(M2:M11)</f>
        <v>0</v>
      </c>
      <c r="P12" s="4">
        <f>SUM(P2:P11)</f>
        <v>44.823</v>
      </c>
    </row>
    <row r="13" spans="1:17" x14ac:dyDescent="0.25">
      <c r="I13" s="1" t="s">
        <v>61</v>
      </c>
      <c r="M13" s="3">
        <f>M12*0.21</f>
        <v>0</v>
      </c>
    </row>
    <row r="14" spans="1:17" x14ac:dyDescent="0.25">
      <c r="I14" s="1" t="s">
        <v>60</v>
      </c>
      <c r="M14" s="3">
        <f>M12+M13</f>
        <v>0</v>
      </c>
    </row>
    <row r="18" spans="9:16" x14ac:dyDescent="0.25">
      <c r="I18" s="1" t="s">
        <v>63</v>
      </c>
    </row>
    <row r="28" spans="9:16" x14ac:dyDescent="0.25">
      <c r="P28" s="4" t="s">
        <v>62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BOLK MIG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Fajfrová Renata</cp:lastModifiedBy>
  <cp:lastPrinted>2014-09-30T07:54:46Z</cp:lastPrinted>
  <dcterms:created xsi:type="dcterms:W3CDTF">2014-07-22T15:48:40Z</dcterms:created>
  <dcterms:modified xsi:type="dcterms:W3CDTF">2014-09-30T07:55:04Z</dcterms:modified>
</cp:coreProperties>
</file>